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ts.local\dfs$\ta_users\lembi.sillandi\Desktop\Suurendatud piirkiirused\2025 talv\"/>
    </mc:Choice>
  </mc:AlternateContent>
  <xr:revisionPtr revIDLastSave="0" documentId="13_ncr:1_{7AC96355-30AA-4249-9A67-4E668F07866E}" xr6:coauthVersionLast="47" xr6:coauthVersionMax="47" xr10:uidLastSave="{00000000-0000-0000-0000-000000000000}"/>
  <bookViews>
    <workbookView xWindow="3030" yWindow="3030" windowWidth="28800" windowHeight="15225" xr2:uid="{00000000-000D-0000-FFFF-FFFF00000000}"/>
  </bookViews>
  <sheets>
    <sheet name="2025-2026 talve lõigu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34" i="1"/>
  <c r="I12" i="1"/>
  <c r="I10" i="1"/>
  <c r="I17" i="1"/>
  <c r="I16" i="1"/>
  <c r="I15" i="1"/>
  <c r="I14" i="1"/>
  <c r="I32" i="1"/>
  <c r="I11" i="1"/>
  <c r="I6" i="1"/>
  <c r="I37" i="1"/>
  <c r="I40" i="1"/>
  <c r="I7" i="1"/>
  <c r="I9" i="1"/>
  <c r="I18" i="1" l="1"/>
  <c r="I42" i="1"/>
  <c r="I35" i="1"/>
  <c r="I41" i="1" l="1"/>
  <c r="I36" i="1"/>
  <c r="I44" i="1" l="1"/>
  <c r="I45" i="1"/>
  <c r="I33" i="1"/>
  <c r="I47" i="1" l="1"/>
  <c r="I48" i="1"/>
  <c r="I39" i="1" l="1"/>
  <c r="I38" i="1"/>
  <c r="I30" i="1"/>
  <c r="I29" i="1"/>
  <c r="I28" i="1"/>
  <c r="I27" i="1"/>
  <c r="I52" i="1" l="1"/>
</calcChain>
</file>

<file path=xl/sharedStrings.xml><?xml version="1.0" encoding="utf-8"?>
<sst xmlns="http://schemas.openxmlformats.org/spreadsheetml/2006/main" count="138" uniqueCount="46">
  <si>
    <t>Suurima lubatud sõidukiiruse suurendamine 110 km/h-ni 2025/2026. a talvel</t>
  </si>
  <si>
    <t>Jrk nr</t>
  </si>
  <si>
    <t>Maakond</t>
  </si>
  <si>
    <t>Tee nr</t>
  </si>
  <si>
    <t>Sõidusuund</t>
  </si>
  <si>
    <t>Sõidukiiruse suurendamise lõik</t>
  </si>
  <si>
    <t>Lõigu pikkus (km)</t>
  </si>
  <si>
    <t>Märkused</t>
  </si>
  <si>
    <t>Lõigu algus</t>
  </si>
  <si>
    <t>Lõigu lõpp</t>
  </si>
  <si>
    <t>Kohanimi</t>
  </si>
  <si>
    <t>km</t>
  </si>
  <si>
    <t>Harju, Järva</t>
  </si>
  <si>
    <t>Peetri</t>
  </si>
  <si>
    <t>Mäo</t>
  </si>
  <si>
    <t>Piirkiiruse reguleerimine muutuva teabega märkidega vastavalt teeoludele</t>
  </si>
  <si>
    <t>Järva, Harju</t>
  </si>
  <si>
    <t>Harju</t>
  </si>
  <si>
    <t>Laagri</t>
  </si>
  <si>
    <t>Ääsmäe</t>
  </si>
  <si>
    <t>Pärnu</t>
  </si>
  <si>
    <t>Reiu</t>
  </si>
  <si>
    <t>Väo</t>
  </si>
  <si>
    <t>Jüri</t>
  </si>
  <si>
    <t>Kanama</t>
  </si>
  <si>
    <t>KOKKU</t>
  </si>
  <si>
    <t>Suurima lubatud sõidukiiruse suurendamine 100 km/h-ni 2025/2026. a talvel</t>
  </si>
  <si>
    <t>Iru</t>
  </si>
  <si>
    <t>Võerdla</t>
  </si>
  <si>
    <t>Ida-Viru</t>
  </si>
  <si>
    <t>Järve</t>
  </si>
  <si>
    <t>Edise</t>
  </si>
  <si>
    <t>Jõgeva</t>
  </si>
  <si>
    <t>Annikvere</t>
  </si>
  <si>
    <t>Kaliküla</t>
  </si>
  <si>
    <t>Neanurme</t>
  </si>
  <si>
    <t>Pikknurme</t>
  </si>
  <si>
    <t>Puurmani</t>
  </si>
  <si>
    <t>Tartu</t>
  </si>
  <si>
    <t>Valmaotsa</t>
  </si>
  <si>
    <t>Kärevere</t>
  </si>
  <si>
    <t>Kardla</t>
  </si>
  <si>
    <t>Soinaste</t>
  </si>
  <si>
    <t>Ülenurme</t>
  </si>
  <si>
    <t>Kernu</t>
  </si>
  <si>
    <t>Valingu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</si>
</sst>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scheme val="minor"/>
    </font>
    <font>
      <b/>
      <sz val="14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Symbol"/>
      <family val="1"/>
      <charset val="2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0" xfId="0" applyFont="1"/>
    <xf numFmtId="0" fontId="1" fillId="0" borderId="4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46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164" fontId="1" fillId="2" borderId="34" xfId="0" applyNumberFormat="1" applyFont="1" applyFill="1" applyBorder="1" applyAlignment="1" applyProtection="1">
      <alignment horizontal="center" vertical="center"/>
      <protection locked="0"/>
    </xf>
    <xf numFmtId="164" fontId="1" fillId="2" borderId="46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1" fillId="2" borderId="40" xfId="0" applyNumberFormat="1" applyFont="1" applyFill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164" fontId="1" fillId="2" borderId="4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53" xfId="0" applyFont="1" applyBorder="1"/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0" fontId="1" fillId="0" borderId="2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8" xfId="0" applyFont="1" applyBorder="1"/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48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164" fontId="1" fillId="0" borderId="22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164" fontId="1" fillId="0" borderId="46" xfId="0" applyNumberFormat="1" applyFont="1" applyBorder="1" applyAlignment="1">
      <alignment horizontal="center"/>
    </xf>
    <xf numFmtId="0" fontId="8" fillId="0" borderId="0" xfId="0" applyFont="1"/>
    <xf numFmtId="0" fontId="1" fillId="2" borderId="8" xfId="0" applyFont="1" applyFill="1" applyBorder="1" applyAlignment="1" applyProtection="1">
      <alignment horizontal="center" vertical="center"/>
      <protection locked="0"/>
    </xf>
    <xf numFmtId="164" fontId="1" fillId="2" borderId="22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25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zoomScale="85" zoomScaleNormal="85" zoomScaleSheetLayoutView="75" workbookViewId="0">
      <selection sqref="A1:J1"/>
    </sheetView>
  </sheetViews>
  <sheetFormatPr defaultColWidth="9.140625" defaultRowHeight="15" x14ac:dyDescent="0.25"/>
  <cols>
    <col min="1" max="1" width="4.7109375" style="12" customWidth="1"/>
    <col min="2" max="2" width="11.85546875" style="12" bestFit="1" customWidth="1"/>
    <col min="3" max="3" width="4.7109375" style="12" customWidth="1"/>
    <col min="4" max="4" width="6.140625" style="12" customWidth="1"/>
    <col min="5" max="5" width="16" style="12" customWidth="1"/>
    <col min="6" max="6" width="9.140625" style="12" customWidth="1"/>
    <col min="7" max="7" width="15.5703125" style="12" customWidth="1"/>
    <col min="8" max="8" width="9.7109375" style="12" customWidth="1"/>
    <col min="9" max="9" width="11.140625" style="12" customWidth="1"/>
    <col min="10" max="10" width="41.28515625" style="12" customWidth="1"/>
    <col min="11" max="11" width="11.28515625" style="11" bestFit="1" customWidth="1"/>
    <col min="12" max="12" width="70.42578125" style="12" customWidth="1"/>
    <col min="13" max="16384" width="9.140625" style="12"/>
  </cols>
  <sheetData>
    <row r="1" spans="1:20" ht="18.75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20" ht="27" customHeight="1" x14ac:dyDescent="0.25">
      <c r="A2" s="137" t="s">
        <v>1</v>
      </c>
      <c r="B2" s="140" t="s">
        <v>2</v>
      </c>
      <c r="C2" s="143" t="s">
        <v>3</v>
      </c>
      <c r="D2" s="146" t="s">
        <v>4</v>
      </c>
      <c r="E2" s="149" t="s">
        <v>5</v>
      </c>
      <c r="F2" s="150"/>
      <c r="G2" s="150"/>
      <c r="H2" s="151"/>
      <c r="I2" s="137" t="s">
        <v>6</v>
      </c>
      <c r="J2" s="153" t="s">
        <v>7</v>
      </c>
    </row>
    <row r="3" spans="1:20" ht="27" customHeight="1" x14ac:dyDescent="0.25">
      <c r="A3" s="138"/>
      <c r="B3" s="141"/>
      <c r="C3" s="144"/>
      <c r="D3" s="147"/>
      <c r="E3" s="155" t="s">
        <v>8</v>
      </c>
      <c r="F3" s="156"/>
      <c r="G3" s="156" t="s">
        <v>9</v>
      </c>
      <c r="H3" s="157"/>
      <c r="I3" s="138"/>
      <c r="J3" s="154"/>
    </row>
    <row r="4" spans="1:20" ht="27" customHeight="1" x14ac:dyDescent="0.25">
      <c r="A4" s="139"/>
      <c r="B4" s="142"/>
      <c r="C4" s="145"/>
      <c r="D4" s="148"/>
      <c r="E4" s="21" t="s">
        <v>10</v>
      </c>
      <c r="F4" s="22" t="s">
        <v>11</v>
      </c>
      <c r="G4" s="22" t="s">
        <v>10</v>
      </c>
      <c r="H4" s="23" t="s">
        <v>11</v>
      </c>
      <c r="I4" s="152"/>
      <c r="J4" s="154"/>
      <c r="L4" s="24"/>
      <c r="P4" s="24"/>
    </row>
    <row r="5" spans="1:20" ht="17.25" customHeight="1" x14ac:dyDescent="0.25">
      <c r="A5" s="25"/>
      <c r="B5" s="26"/>
      <c r="C5" s="16"/>
      <c r="D5" s="27"/>
      <c r="E5" s="28"/>
      <c r="F5" s="19"/>
      <c r="G5" s="19"/>
      <c r="H5" s="29"/>
      <c r="I5" s="30"/>
      <c r="J5" s="31"/>
      <c r="L5" s="24"/>
      <c r="P5" s="24"/>
    </row>
    <row r="6" spans="1:20" ht="30" x14ac:dyDescent="0.25">
      <c r="A6" s="32">
        <v>1</v>
      </c>
      <c r="B6" s="33" t="s">
        <v>12</v>
      </c>
      <c r="C6" s="34">
        <v>2</v>
      </c>
      <c r="D6" s="35">
        <v>1</v>
      </c>
      <c r="E6" s="36" t="s">
        <v>13</v>
      </c>
      <c r="F6" s="37">
        <v>6</v>
      </c>
      <c r="G6" s="38" t="s">
        <v>14</v>
      </c>
      <c r="H6" s="39">
        <v>85.4</v>
      </c>
      <c r="I6" s="40">
        <f>ABS(H6-F6)</f>
        <v>79.400000000000006</v>
      </c>
      <c r="J6" s="41" t="s">
        <v>15</v>
      </c>
      <c r="P6" s="24"/>
    </row>
    <row r="7" spans="1:20" ht="30" x14ac:dyDescent="0.25">
      <c r="A7" s="32">
        <v>2</v>
      </c>
      <c r="B7" s="42" t="s">
        <v>16</v>
      </c>
      <c r="C7" s="43">
        <v>2</v>
      </c>
      <c r="D7" s="44">
        <v>2</v>
      </c>
      <c r="E7" s="45" t="s">
        <v>14</v>
      </c>
      <c r="F7" s="46">
        <v>85.8</v>
      </c>
      <c r="G7" s="47" t="s">
        <v>13</v>
      </c>
      <c r="H7" s="48">
        <v>6.2</v>
      </c>
      <c r="I7" s="49">
        <f t="shared" ref="I7" si="0">ABS(H7-F7)</f>
        <v>79.599999999999994</v>
      </c>
      <c r="J7" s="50" t="s">
        <v>15</v>
      </c>
      <c r="K7" s="51"/>
      <c r="L7" s="52"/>
      <c r="M7" s="52"/>
      <c r="N7" s="53"/>
      <c r="O7" s="52"/>
      <c r="P7" s="52"/>
      <c r="Q7" s="52"/>
      <c r="R7" s="52"/>
      <c r="S7" s="52"/>
      <c r="T7" s="54"/>
    </row>
    <row r="8" spans="1:20" x14ac:dyDescent="0.25">
      <c r="A8" s="32"/>
      <c r="B8" s="55"/>
      <c r="C8" s="56"/>
      <c r="D8" s="57"/>
      <c r="E8" s="58"/>
      <c r="F8" s="59"/>
      <c r="G8" s="38"/>
      <c r="H8" s="60"/>
      <c r="I8" s="40"/>
      <c r="J8" s="41"/>
      <c r="K8" s="51"/>
      <c r="L8" s="52"/>
      <c r="M8" s="52"/>
      <c r="N8" s="54"/>
      <c r="O8" s="52"/>
      <c r="P8" s="52"/>
      <c r="Q8" s="52"/>
      <c r="R8" s="52"/>
      <c r="S8" s="52"/>
      <c r="T8" s="53"/>
    </row>
    <row r="9" spans="1:20" ht="30" x14ac:dyDescent="0.25">
      <c r="A9" s="61">
        <v>3</v>
      </c>
      <c r="B9" s="62" t="s">
        <v>17</v>
      </c>
      <c r="C9" s="63">
        <v>4</v>
      </c>
      <c r="D9" s="64">
        <v>1</v>
      </c>
      <c r="E9" s="65" t="s">
        <v>18</v>
      </c>
      <c r="F9" s="7">
        <v>13.9</v>
      </c>
      <c r="G9" s="5" t="s">
        <v>19</v>
      </c>
      <c r="H9" s="66">
        <v>26.1</v>
      </c>
      <c r="I9" s="40">
        <f t="shared" ref="I9:I10" si="1">ABS(H9-F9)</f>
        <v>12.200000000000001</v>
      </c>
      <c r="J9" s="67" t="s">
        <v>15</v>
      </c>
      <c r="T9" s="53"/>
    </row>
    <row r="10" spans="1:20" ht="30" x14ac:dyDescent="0.25">
      <c r="A10" s="61">
        <v>4</v>
      </c>
      <c r="B10" s="62" t="s">
        <v>20</v>
      </c>
      <c r="C10" s="63">
        <v>4</v>
      </c>
      <c r="D10" s="64">
        <v>1</v>
      </c>
      <c r="E10" s="65" t="s">
        <v>20</v>
      </c>
      <c r="F10" s="7">
        <v>134.69999999999999</v>
      </c>
      <c r="G10" s="5" t="s">
        <v>21</v>
      </c>
      <c r="H10" s="66">
        <v>140.80000000000001</v>
      </c>
      <c r="I10" s="40">
        <f t="shared" si="1"/>
        <v>6.1000000000000227</v>
      </c>
      <c r="J10" s="67" t="s">
        <v>15</v>
      </c>
      <c r="L10" s="13"/>
      <c r="T10" s="53"/>
    </row>
    <row r="11" spans="1:20" ht="30" x14ac:dyDescent="0.25">
      <c r="A11" s="61">
        <v>5</v>
      </c>
      <c r="B11" s="68" t="s">
        <v>17</v>
      </c>
      <c r="C11" s="69">
        <v>4</v>
      </c>
      <c r="D11" s="70">
        <v>2</v>
      </c>
      <c r="E11" s="71" t="s">
        <v>19</v>
      </c>
      <c r="F11" s="72">
        <v>27</v>
      </c>
      <c r="G11" s="73" t="s">
        <v>18</v>
      </c>
      <c r="H11" s="74">
        <v>14.6</v>
      </c>
      <c r="I11" s="49">
        <f>ABS(H11-F11)</f>
        <v>12.4</v>
      </c>
      <c r="J11" s="75" t="s">
        <v>15</v>
      </c>
    </row>
    <row r="12" spans="1:20" ht="30" x14ac:dyDescent="0.25">
      <c r="A12" s="61">
        <v>6</v>
      </c>
      <c r="B12" s="68" t="s">
        <v>20</v>
      </c>
      <c r="C12" s="69">
        <v>4</v>
      </c>
      <c r="D12" s="70">
        <v>2</v>
      </c>
      <c r="E12" s="71" t="s">
        <v>21</v>
      </c>
      <c r="F12" s="72">
        <v>141</v>
      </c>
      <c r="G12" s="73" t="s">
        <v>20</v>
      </c>
      <c r="H12" s="74">
        <v>134.9</v>
      </c>
      <c r="I12" s="49">
        <f>ABS(H12-F12)</f>
        <v>6.0999999999999943</v>
      </c>
      <c r="J12" s="75" t="s">
        <v>15</v>
      </c>
      <c r="L12" s="13"/>
    </row>
    <row r="13" spans="1:20" x14ac:dyDescent="0.25">
      <c r="A13" s="61"/>
      <c r="B13" s="62"/>
      <c r="C13" s="9"/>
      <c r="D13" s="64"/>
      <c r="E13" s="65"/>
      <c r="F13" s="7"/>
      <c r="G13" s="10"/>
      <c r="H13" s="66"/>
      <c r="I13" s="40"/>
      <c r="J13" s="76"/>
    </row>
    <row r="14" spans="1:20" ht="30" x14ac:dyDescent="0.25">
      <c r="A14" s="61">
        <v>7</v>
      </c>
      <c r="B14" s="64" t="s">
        <v>17</v>
      </c>
      <c r="C14" s="63">
        <v>11</v>
      </c>
      <c r="D14" s="62">
        <v>1</v>
      </c>
      <c r="E14" s="9" t="s">
        <v>22</v>
      </c>
      <c r="F14" s="7">
        <v>0.4</v>
      </c>
      <c r="G14" s="10" t="s">
        <v>23</v>
      </c>
      <c r="H14" s="8">
        <v>10.3</v>
      </c>
      <c r="I14" s="77">
        <f t="shared" ref="I14:I15" si="2">ABS(H14-F14)</f>
        <v>9.9</v>
      </c>
      <c r="J14" s="67" t="s">
        <v>15</v>
      </c>
      <c r="P14" s="78"/>
    </row>
    <row r="15" spans="1:20" ht="30" x14ac:dyDescent="0.25">
      <c r="A15" s="61">
        <v>8</v>
      </c>
      <c r="B15" s="64" t="s">
        <v>17</v>
      </c>
      <c r="C15" s="63">
        <v>11</v>
      </c>
      <c r="D15" s="62">
        <v>1</v>
      </c>
      <c r="E15" s="9" t="s">
        <v>23</v>
      </c>
      <c r="F15" s="7">
        <v>11.5</v>
      </c>
      <c r="G15" s="10" t="s">
        <v>24</v>
      </c>
      <c r="H15" s="8">
        <v>29.3</v>
      </c>
      <c r="I15" s="77">
        <f t="shared" si="2"/>
        <v>17.8</v>
      </c>
      <c r="J15" s="67" t="s">
        <v>15</v>
      </c>
    </row>
    <row r="16" spans="1:20" ht="30" x14ac:dyDescent="0.25">
      <c r="A16" s="61">
        <v>9</v>
      </c>
      <c r="B16" s="70" t="s">
        <v>17</v>
      </c>
      <c r="C16" s="69">
        <v>11</v>
      </c>
      <c r="D16" s="68">
        <v>2</v>
      </c>
      <c r="E16" s="79" t="s">
        <v>24</v>
      </c>
      <c r="F16" s="72">
        <v>29.4</v>
      </c>
      <c r="G16" s="73" t="s">
        <v>23</v>
      </c>
      <c r="H16" s="80">
        <v>12.1</v>
      </c>
      <c r="I16" s="81">
        <f t="shared" ref="I16:I17" si="3">ABS(H16-F16)</f>
        <v>17.299999999999997</v>
      </c>
      <c r="J16" s="75" t="s">
        <v>15</v>
      </c>
    </row>
    <row r="17" spans="1:20" ht="30" x14ac:dyDescent="0.25">
      <c r="A17" s="82">
        <v>10</v>
      </c>
      <c r="B17" s="70" t="s">
        <v>17</v>
      </c>
      <c r="C17" s="69">
        <v>11</v>
      </c>
      <c r="D17" s="68">
        <v>2</v>
      </c>
      <c r="E17" s="79" t="s">
        <v>23</v>
      </c>
      <c r="F17" s="72">
        <v>10.5</v>
      </c>
      <c r="G17" s="73" t="s">
        <v>22</v>
      </c>
      <c r="H17" s="80">
        <v>1.2</v>
      </c>
      <c r="I17" s="81">
        <f t="shared" si="3"/>
        <v>9.3000000000000007</v>
      </c>
      <c r="J17" s="83" t="s">
        <v>15</v>
      </c>
      <c r="P17" s="84"/>
    </row>
    <row r="18" spans="1:20" x14ac:dyDescent="0.25">
      <c r="A18" s="85"/>
      <c r="B18" s="86"/>
      <c r="C18" s="86"/>
      <c r="D18" s="86"/>
      <c r="E18" s="86"/>
      <c r="F18" s="86"/>
      <c r="G18" s="87" t="s">
        <v>25</v>
      </c>
      <c r="H18" s="86"/>
      <c r="I18" s="88">
        <f>SUM(I6:I17)</f>
        <v>250.10000000000002</v>
      </c>
      <c r="J18" s="89"/>
    </row>
    <row r="19" spans="1:20" x14ac:dyDescent="0.25">
      <c r="A19" s="90"/>
      <c r="B19" s="91"/>
      <c r="C19" s="91"/>
      <c r="D19" s="91"/>
      <c r="E19" s="91"/>
      <c r="F19" s="91"/>
      <c r="G19" s="92"/>
      <c r="H19" s="91"/>
      <c r="I19" s="93"/>
      <c r="J19" s="94"/>
    </row>
    <row r="22" spans="1:20" ht="18.75" x14ac:dyDescent="0.25">
      <c r="A22" s="136" t="s">
        <v>26</v>
      </c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20" ht="26.25" customHeight="1" x14ac:dyDescent="0.25">
      <c r="A23" s="137" t="s">
        <v>1</v>
      </c>
      <c r="B23" s="140" t="s">
        <v>2</v>
      </c>
      <c r="C23" s="143" t="s">
        <v>3</v>
      </c>
      <c r="D23" s="146" t="s">
        <v>4</v>
      </c>
      <c r="E23" s="149" t="s">
        <v>5</v>
      </c>
      <c r="F23" s="150"/>
      <c r="G23" s="150"/>
      <c r="H23" s="151"/>
      <c r="I23" s="137" t="s">
        <v>6</v>
      </c>
      <c r="J23" s="153" t="s">
        <v>7</v>
      </c>
    </row>
    <row r="24" spans="1:20" ht="26.25" customHeight="1" x14ac:dyDescent="0.25">
      <c r="A24" s="138"/>
      <c r="B24" s="141"/>
      <c r="C24" s="144"/>
      <c r="D24" s="147"/>
      <c r="E24" s="155" t="s">
        <v>8</v>
      </c>
      <c r="F24" s="156"/>
      <c r="G24" s="156" t="s">
        <v>9</v>
      </c>
      <c r="H24" s="157"/>
      <c r="I24" s="138"/>
      <c r="J24" s="154"/>
    </row>
    <row r="25" spans="1:20" ht="26.25" customHeight="1" x14ac:dyDescent="0.25">
      <c r="A25" s="152"/>
      <c r="B25" s="142"/>
      <c r="C25" s="145"/>
      <c r="D25" s="148"/>
      <c r="E25" s="21" t="s">
        <v>10</v>
      </c>
      <c r="F25" s="22" t="s">
        <v>11</v>
      </c>
      <c r="G25" s="22" t="s">
        <v>10</v>
      </c>
      <c r="H25" s="23" t="s">
        <v>11</v>
      </c>
      <c r="I25" s="152"/>
      <c r="J25" s="154"/>
    </row>
    <row r="26" spans="1:20" ht="15" customHeight="1" x14ac:dyDescent="0.25">
      <c r="A26" s="15"/>
      <c r="B26" s="95"/>
      <c r="C26" s="96"/>
      <c r="D26" s="17"/>
      <c r="E26" s="18"/>
      <c r="F26" s="19"/>
      <c r="G26" s="19"/>
      <c r="H26" s="20"/>
      <c r="I26" s="17"/>
      <c r="J26" s="97"/>
    </row>
    <row r="27" spans="1:20" ht="20.100000000000001" customHeight="1" x14ac:dyDescent="0.25">
      <c r="A27" s="98">
        <v>11</v>
      </c>
      <c r="B27" s="98" t="s">
        <v>17</v>
      </c>
      <c r="C27" s="99">
        <v>1</v>
      </c>
      <c r="D27" s="100">
        <v>1</v>
      </c>
      <c r="E27" s="101" t="s">
        <v>27</v>
      </c>
      <c r="F27" s="4">
        <v>11.5</v>
      </c>
      <c r="G27" s="5" t="s">
        <v>28</v>
      </c>
      <c r="H27" s="6">
        <v>17.5</v>
      </c>
      <c r="I27" s="102">
        <f t="shared" ref="I27:I29" si="4">ABS(H27-F27)</f>
        <v>6</v>
      </c>
      <c r="J27" s="103"/>
      <c r="N27" s="54"/>
    </row>
    <row r="28" spans="1:20" ht="20.100000000000001" customHeight="1" x14ac:dyDescent="0.25">
      <c r="A28" s="98">
        <v>12</v>
      </c>
      <c r="B28" s="104" t="s">
        <v>29</v>
      </c>
      <c r="C28" s="63">
        <v>1</v>
      </c>
      <c r="D28" s="62">
        <v>1</v>
      </c>
      <c r="E28" s="9" t="s">
        <v>30</v>
      </c>
      <c r="F28" s="7">
        <v>156.6</v>
      </c>
      <c r="G28" s="10" t="s">
        <v>31</v>
      </c>
      <c r="H28" s="8">
        <v>162.4</v>
      </c>
      <c r="I28" s="102">
        <f t="shared" ref="I28" si="5">ABS(H28-F28)</f>
        <v>5.8000000000000114</v>
      </c>
      <c r="J28" s="105"/>
      <c r="L28" s="14"/>
      <c r="N28" s="106"/>
    </row>
    <row r="29" spans="1:20" ht="20.100000000000001" customHeight="1" x14ac:dyDescent="0.25">
      <c r="A29" s="98">
        <v>13</v>
      </c>
      <c r="B29" s="107" t="s">
        <v>29</v>
      </c>
      <c r="C29" s="69">
        <v>1</v>
      </c>
      <c r="D29" s="68">
        <v>2</v>
      </c>
      <c r="E29" s="79" t="s">
        <v>31</v>
      </c>
      <c r="F29" s="72">
        <v>162.4</v>
      </c>
      <c r="G29" s="73" t="s">
        <v>30</v>
      </c>
      <c r="H29" s="80">
        <v>158.30000000000001</v>
      </c>
      <c r="I29" s="108">
        <f t="shared" si="4"/>
        <v>4.0999999999999943</v>
      </c>
      <c r="J29" s="109"/>
      <c r="N29" s="106"/>
    </row>
    <row r="30" spans="1:20" ht="20.100000000000001" customHeight="1" x14ac:dyDescent="0.25">
      <c r="A30" s="98">
        <v>14</v>
      </c>
      <c r="B30" s="107" t="s">
        <v>17</v>
      </c>
      <c r="C30" s="69">
        <v>1</v>
      </c>
      <c r="D30" s="68">
        <v>2</v>
      </c>
      <c r="E30" s="79" t="s">
        <v>28</v>
      </c>
      <c r="F30" s="72">
        <v>16.8</v>
      </c>
      <c r="G30" s="73" t="s">
        <v>27</v>
      </c>
      <c r="H30" s="80">
        <v>11.4</v>
      </c>
      <c r="I30" s="108">
        <f>ABS(H30-F30)</f>
        <v>5.4</v>
      </c>
      <c r="J30" s="109"/>
    </row>
    <row r="31" spans="1:20" ht="20.100000000000001" customHeight="1" x14ac:dyDescent="0.25">
      <c r="A31" s="104"/>
      <c r="B31" s="104"/>
      <c r="C31" s="63"/>
      <c r="D31" s="62"/>
      <c r="E31" s="9"/>
      <c r="F31" s="7"/>
      <c r="G31" s="10"/>
      <c r="H31" s="8"/>
      <c r="I31" s="110"/>
      <c r="J31" s="105"/>
      <c r="N31" s="53"/>
      <c r="T31" s="54"/>
    </row>
    <row r="32" spans="1:20" ht="20.100000000000001" customHeight="1" x14ac:dyDescent="0.25">
      <c r="A32" s="98">
        <v>15</v>
      </c>
      <c r="B32" s="98" t="s">
        <v>32</v>
      </c>
      <c r="C32" s="99">
        <v>2</v>
      </c>
      <c r="D32" s="100">
        <v>1</v>
      </c>
      <c r="E32" s="1" t="s">
        <v>33</v>
      </c>
      <c r="F32" s="4">
        <v>126.1</v>
      </c>
      <c r="G32" s="5" t="s">
        <v>34</v>
      </c>
      <c r="H32" s="6">
        <v>127.8</v>
      </c>
      <c r="I32" s="102">
        <f t="shared" ref="I32:I35" si="6">ABS(H32-F32)</f>
        <v>1.7000000000000028</v>
      </c>
      <c r="J32" s="111"/>
      <c r="L32" s="112"/>
      <c r="M32" s="112"/>
      <c r="N32" s="112"/>
    </row>
    <row r="33" spans="1:20" ht="20.100000000000001" customHeight="1" x14ac:dyDescent="0.25">
      <c r="A33" s="98">
        <v>16</v>
      </c>
      <c r="B33" s="104" t="s">
        <v>32</v>
      </c>
      <c r="C33" s="63">
        <v>2</v>
      </c>
      <c r="D33" s="62">
        <v>1</v>
      </c>
      <c r="E33" s="3" t="s">
        <v>34</v>
      </c>
      <c r="F33" s="7">
        <v>128.19999999999999</v>
      </c>
      <c r="G33" s="2" t="s">
        <v>35</v>
      </c>
      <c r="H33" s="8">
        <v>129.6</v>
      </c>
      <c r="I33" s="102">
        <f t="shared" si="6"/>
        <v>1.4000000000000057</v>
      </c>
      <c r="J33" s="111"/>
      <c r="L33" s="112"/>
      <c r="N33" s="112"/>
    </row>
    <row r="34" spans="1:20" ht="20.100000000000001" customHeight="1" x14ac:dyDescent="0.25">
      <c r="A34" s="98">
        <v>17</v>
      </c>
      <c r="B34" s="113" t="s">
        <v>32</v>
      </c>
      <c r="C34" s="56">
        <v>2</v>
      </c>
      <c r="D34" s="55">
        <v>1</v>
      </c>
      <c r="E34" s="114" t="s">
        <v>35</v>
      </c>
      <c r="F34" s="59">
        <v>130.57</v>
      </c>
      <c r="G34" s="115" t="s">
        <v>36</v>
      </c>
      <c r="H34" s="116">
        <v>136</v>
      </c>
      <c r="I34" s="102">
        <f t="shared" si="6"/>
        <v>5.4300000000000068</v>
      </c>
      <c r="J34" s="117"/>
      <c r="K34" s="51"/>
      <c r="L34" s="52"/>
      <c r="M34" s="52"/>
      <c r="N34" s="52"/>
      <c r="O34" s="52"/>
      <c r="P34" s="52"/>
      <c r="Q34" s="52"/>
      <c r="R34" s="52"/>
      <c r="S34" s="52"/>
      <c r="T34" s="52"/>
    </row>
    <row r="35" spans="1:20" ht="20.100000000000001" customHeight="1" x14ac:dyDescent="0.25">
      <c r="A35" s="98">
        <v>18</v>
      </c>
      <c r="B35" s="104" t="s">
        <v>32</v>
      </c>
      <c r="C35" s="63">
        <v>2</v>
      </c>
      <c r="D35" s="62">
        <v>1</v>
      </c>
      <c r="E35" s="3" t="s">
        <v>36</v>
      </c>
      <c r="F35" s="7">
        <v>137.19999999999999</v>
      </c>
      <c r="G35" s="2" t="s">
        <v>37</v>
      </c>
      <c r="H35" s="8">
        <v>141.19999999999999</v>
      </c>
      <c r="I35" s="102">
        <f t="shared" si="6"/>
        <v>4</v>
      </c>
      <c r="J35" s="111"/>
      <c r="L35" s="112"/>
      <c r="N35" s="112"/>
    </row>
    <row r="36" spans="1:20" ht="20.100000000000001" customHeight="1" x14ac:dyDescent="0.25">
      <c r="A36" s="98">
        <v>19</v>
      </c>
      <c r="B36" s="104" t="s">
        <v>38</v>
      </c>
      <c r="C36" s="63">
        <v>2</v>
      </c>
      <c r="D36" s="62">
        <v>1</v>
      </c>
      <c r="E36" s="9" t="s">
        <v>39</v>
      </c>
      <c r="F36" s="7">
        <v>155.69999999999999</v>
      </c>
      <c r="G36" s="10" t="s">
        <v>40</v>
      </c>
      <c r="H36" s="8">
        <v>162.6</v>
      </c>
      <c r="I36" s="102">
        <f t="shared" ref="I36:I43" si="7">ABS(H36-F36)</f>
        <v>6.9000000000000057</v>
      </c>
      <c r="J36" s="111"/>
      <c r="L36" s="112"/>
      <c r="N36" s="112"/>
    </row>
    <row r="37" spans="1:20" ht="20.100000000000001" customHeight="1" x14ac:dyDescent="0.25">
      <c r="A37" s="98">
        <v>20</v>
      </c>
      <c r="B37" s="104" t="s">
        <v>38</v>
      </c>
      <c r="C37" s="63">
        <v>2</v>
      </c>
      <c r="D37" s="62">
        <v>1</v>
      </c>
      <c r="E37" s="9" t="s">
        <v>41</v>
      </c>
      <c r="F37" s="7">
        <v>164.8</v>
      </c>
      <c r="G37" s="10" t="s">
        <v>41</v>
      </c>
      <c r="H37" s="8">
        <v>168.5</v>
      </c>
      <c r="I37" s="102">
        <f t="shared" si="7"/>
        <v>3.6999999999999886</v>
      </c>
      <c r="J37" s="111"/>
      <c r="L37" s="112"/>
      <c r="N37" s="112"/>
    </row>
    <row r="38" spans="1:20" ht="20.100000000000001" customHeight="1" x14ac:dyDescent="0.25">
      <c r="A38" s="98">
        <v>21</v>
      </c>
      <c r="B38" s="104" t="s">
        <v>38</v>
      </c>
      <c r="C38" s="63">
        <v>2</v>
      </c>
      <c r="D38" s="62">
        <v>1</v>
      </c>
      <c r="E38" s="9" t="s">
        <v>42</v>
      </c>
      <c r="F38" s="7">
        <v>183.1</v>
      </c>
      <c r="G38" s="10" t="s">
        <v>43</v>
      </c>
      <c r="H38" s="8">
        <v>184.9</v>
      </c>
      <c r="I38" s="102">
        <f t="shared" si="7"/>
        <v>1.8000000000000114</v>
      </c>
      <c r="J38" s="111"/>
      <c r="L38" s="112"/>
      <c r="N38" s="112"/>
    </row>
    <row r="39" spans="1:20" ht="20.100000000000001" customHeight="1" x14ac:dyDescent="0.25">
      <c r="A39" s="98">
        <v>22</v>
      </c>
      <c r="B39" s="107" t="s">
        <v>38</v>
      </c>
      <c r="C39" s="69">
        <v>2</v>
      </c>
      <c r="D39" s="68">
        <v>2</v>
      </c>
      <c r="E39" s="79" t="s">
        <v>43</v>
      </c>
      <c r="F39" s="72">
        <v>185.1</v>
      </c>
      <c r="G39" s="73" t="s">
        <v>42</v>
      </c>
      <c r="H39" s="80">
        <v>182.5</v>
      </c>
      <c r="I39" s="108">
        <f t="shared" si="7"/>
        <v>2.5999999999999943</v>
      </c>
      <c r="J39" s="118"/>
      <c r="L39" s="112"/>
      <c r="N39" s="112"/>
    </row>
    <row r="40" spans="1:20" ht="20.100000000000001" customHeight="1" x14ac:dyDescent="0.25">
      <c r="A40" s="98">
        <v>23</v>
      </c>
      <c r="B40" s="107" t="s">
        <v>38</v>
      </c>
      <c r="C40" s="69">
        <v>2</v>
      </c>
      <c r="D40" s="68">
        <v>2</v>
      </c>
      <c r="E40" s="79" t="s">
        <v>41</v>
      </c>
      <c r="F40" s="72">
        <v>168.5</v>
      </c>
      <c r="G40" s="73" t="s">
        <v>41</v>
      </c>
      <c r="H40" s="80">
        <v>164.9</v>
      </c>
      <c r="I40" s="108">
        <f t="shared" si="7"/>
        <v>3.5999999999999943</v>
      </c>
      <c r="J40" s="118"/>
      <c r="L40" s="112"/>
      <c r="N40" s="112"/>
    </row>
    <row r="41" spans="1:20" ht="20.100000000000001" customHeight="1" x14ac:dyDescent="0.25">
      <c r="A41" s="98">
        <v>24</v>
      </c>
      <c r="B41" s="107" t="s">
        <v>38</v>
      </c>
      <c r="C41" s="69">
        <v>2</v>
      </c>
      <c r="D41" s="68">
        <v>2</v>
      </c>
      <c r="E41" s="79" t="s">
        <v>40</v>
      </c>
      <c r="F41" s="72">
        <v>162.69999999999999</v>
      </c>
      <c r="G41" s="73" t="s">
        <v>39</v>
      </c>
      <c r="H41" s="80">
        <v>155.80000000000001</v>
      </c>
      <c r="I41" s="108">
        <f t="shared" si="7"/>
        <v>6.8999999999999773</v>
      </c>
      <c r="J41" s="118"/>
      <c r="L41" s="112"/>
      <c r="N41" s="112"/>
    </row>
    <row r="42" spans="1:20" ht="20.100000000000001" customHeight="1" x14ac:dyDescent="0.25">
      <c r="A42" s="98">
        <v>25</v>
      </c>
      <c r="B42" s="107" t="s">
        <v>32</v>
      </c>
      <c r="C42" s="69">
        <v>2</v>
      </c>
      <c r="D42" s="68">
        <v>2</v>
      </c>
      <c r="E42" s="119" t="s">
        <v>37</v>
      </c>
      <c r="F42" s="72">
        <v>143.4</v>
      </c>
      <c r="G42" s="73" t="s">
        <v>36</v>
      </c>
      <c r="H42" s="80">
        <v>139.30000000000001</v>
      </c>
      <c r="I42" s="108">
        <f t="shared" si="7"/>
        <v>4.0999999999999943</v>
      </c>
      <c r="J42" s="118"/>
      <c r="L42" s="112"/>
      <c r="N42" s="112"/>
    </row>
    <row r="43" spans="1:20" ht="17.100000000000001" customHeight="1" x14ac:dyDescent="0.25">
      <c r="A43" s="98">
        <v>26</v>
      </c>
      <c r="B43" s="120" t="s">
        <v>32</v>
      </c>
      <c r="C43" s="121">
        <v>2</v>
      </c>
      <c r="D43" s="122">
        <v>2</v>
      </c>
      <c r="E43" s="123" t="s">
        <v>36</v>
      </c>
      <c r="F43" s="124">
        <v>136.096</v>
      </c>
      <c r="G43" s="125" t="s">
        <v>35</v>
      </c>
      <c r="H43" s="126">
        <v>130.44</v>
      </c>
      <c r="I43" s="108">
        <f t="shared" si="7"/>
        <v>5.6560000000000059</v>
      </c>
      <c r="J43" s="118"/>
      <c r="L43" s="112"/>
      <c r="N43" s="112"/>
    </row>
    <row r="44" spans="1:20" ht="20.100000000000001" customHeight="1" x14ac:dyDescent="0.25">
      <c r="A44" s="98">
        <v>27</v>
      </c>
      <c r="B44" s="107" t="s">
        <v>32</v>
      </c>
      <c r="C44" s="69">
        <v>2</v>
      </c>
      <c r="D44" s="68">
        <v>2</v>
      </c>
      <c r="E44" s="127" t="s">
        <v>35</v>
      </c>
      <c r="F44" s="72">
        <v>129.69999999999999</v>
      </c>
      <c r="G44" s="73" t="s">
        <v>34</v>
      </c>
      <c r="H44" s="80">
        <v>128.19999999999999</v>
      </c>
      <c r="I44" s="108">
        <f t="shared" ref="I44:I45" si="8">ABS(H44-F44)</f>
        <v>1.5</v>
      </c>
      <c r="J44" s="118"/>
      <c r="L44" s="112"/>
      <c r="N44" s="112"/>
    </row>
    <row r="45" spans="1:20" ht="20.100000000000001" customHeight="1" x14ac:dyDescent="0.25">
      <c r="A45" s="98">
        <v>28</v>
      </c>
      <c r="B45" s="107" t="s">
        <v>32</v>
      </c>
      <c r="C45" s="69">
        <v>2</v>
      </c>
      <c r="D45" s="68">
        <v>2</v>
      </c>
      <c r="E45" s="127" t="s">
        <v>34</v>
      </c>
      <c r="F45" s="72">
        <v>127.8</v>
      </c>
      <c r="G45" s="128" t="s">
        <v>33</v>
      </c>
      <c r="H45" s="80">
        <v>126.1</v>
      </c>
      <c r="I45" s="108">
        <f t="shared" si="8"/>
        <v>1.7000000000000028</v>
      </c>
      <c r="J45" s="109"/>
      <c r="L45" s="112"/>
      <c r="N45" s="112"/>
    </row>
    <row r="46" spans="1:20" ht="20.100000000000001" customHeight="1" x14ac:dyDescent="0.25">
      <c r="A46" s="98"/>
      <c r="B46" s="104"/>
      <c r="C46" s="63"/>
      <c r="D46" s="62"/>
      <c r="E46" s="9"/>
      <c r="F46" s="7"/>
      <c r="G46" s="10"/>
      <c r="H46" s="8"/>
      <c r="I46" s="102"/>
      <c r="J46" s="105"/>
      <c r="N46" s="54"/>
      <c r="Q46" s="52"/>
      <c r="T46" s="53"/>
    </row>
    <row r="47" spans="1:20" ht="20.100000000000001" customHeight="1" x14ac:dyDescent="0.25">
      <c r="A47" s="104">
        <v>29</v>
      </c>
      <c r="B47" s="104" t="s">
        <v>17</v>
      </c>
      <c r="C47" s="63">
        <v>4</v>
      </c>
      <c r="D47" s="62">
        <v>1</v>
      </c>
      <c r="E47" s="9" t="s">
        <v>19</v>
      </c>
      <c r="F47" s="7">
        <v>27.02</v>
      </c>
      <c r="G47" s="10" t="s">
        <v>44</v>
      </c>
      <c r="H47" s="8">
        <v>42</v>
      </c>
      <c r="I47" s="102">
        <f t="shared" ref="I47:I48" si="9">ABS(H47-F47)</f>
        <v>14.98</v>
      </c>
      <c r="J47" s="105"/>
    </row>
    <row r="48" spans="1:20" ht="20.100000000000001" customHeight="1" x14ac:dyDescent="0.25">
      <c r="A48" s="104">
        <v>30</v>
      </c>
      <c r="B48" s="107" t="s">
        <v>17</v>
      </c>
      <c r="C48" s="69">
        <v>4</v>
      </c>
      <c r="D48" s="68">
        <v>2</v>
      </c>
      <c r="E48" s="79" t="s">
        <v>44</v>
      </c>
      <c r="F48" s="72">
        <v>42.2</v>
      </c>
      <c r="G48" s="73" t="s">
        <v>19</v>
      </c>
      <c r="H48" s="80">
        <v>27.02</v>
      </c>
      <c r="I48" s="108">
        <f t="shared" si="9"/>
        <v>15.180000000000003</v>
      </c>
      <c r="J48" s="109"/>
    </row>
    <row r="49" spans="1:16" ht="20.100000000000001" customHeight="1" x14ac:dyDescent="0.25">
      <c r="A49" s="104"/>
      <c r="B49" s="104"/>
      <c r="C49" s="63"/>
      <c r="D49" s="62"/>
      <c r="E49" s="9"/>
      <c r="F49" s="7"/>
      <c r="G49" s="10"/>
      <c r="H49" s="8"/>
      <c r="I49" s="102"/>
      <c r="J49" s="105"/>
    </row>
    <row r="50" spans="1:16" ht="30" x14ac:dyDescent="0.25">
      <c r="A50" s="113">
        <v>31</v>
      </c>
      <c r="B50" s="113" t="s">
        <v>17</v>
      </c>
      <c r="C50" s="56">
        <v>11</v>
      </c>
      <c r="D50" s="55">
        <v>1</v>
      </c>
      <c r="E50" s="129" t="s">
        <v>24</v>
      </c>
      <c r="F50" s="37">
        <v>30.85</v>
      </c>
      <c r="G50" s="38" t="s">
        <v>45</v>
      </c>
      <c r="H50" s="130">
        <v>34</v>
      </c>
      <c r="I50" s="33">
        <v>3.2</v>
      </c>
      <c r="J50" s="67" t="s">
        <v>15</v>
      </c>
      <c r="P50" s="84"/>
    </row>
    <row r="51" spans="1:16" ht="30" x14ac:dyDescent="0.25">
      <c r="A51" s="113">
        <v>32</v>
      </c>
      <c r="B51" s="120" t="s">
        <v>17</v>
      </c>
      <c r="C51" s="121">
        <v>11</v>
      </c>
      <c r="D51" s="122">
        <v>2</v>
      </c>
      <c r="E51" s="131" t="s">
        <v>45</v>
      </c>
      <c r="F51" s="132">
        <v>34.200000000000003</v>
      </c>
      <c r="G51" s="132" t="s">
        <v>24</v>
      </c>
      <c r="H51" s="133">
        <v>30.85</v>
      </c>
      <c r="I51" s="134">
        <v>3.4</v>
      </c>
      <c r="J51" s="83" t="s">
        <v>15</v>
      </c>
    </row>
    <row r="52" spans="1:16" x14ac:dyDescent="0.25">
      <c r="A52" s="135"/>
      <c r="B52" s="86"/>
      <c r="C52" s="86"/>
      <c r="D52" s="86"/>
      <c r="E52" s="86"/>
      <c r="F52" s="86"/>
      <c r="G52" s="87" t="s">
        <v>25</v>
      </c>
      <c r="H52" s="86"/>
      <c r="I52" s="88">
        <f>SUM(I27:I51)</f>
        <v>109.04600000000001</v>
      </c>
      <c r="J52" s="89"/>
    </row>
    <row r="53" spans="1:16" x14ac:dyDescent="0.25">
      <c r="A53" s="90"/>
      <c r="B53" s="91"/>
      <c r="C53" s="91"/>
      <c r="D53" s="91"/>
      <c r="E53" s="91"/>
      <c r="F53" s="91"/>
      <c r="G53" s="92"/>
      <c r="H53" s="91"/>
      <c r="I53" s="93"/>
      <c r="J53" s="94"/>
    </row>
    <row r="65" ht="35.25" customHeight="1" x14ac:dyDescent="0.25"/>
  </sheetData>
  <mergeCells count="20">
    <mergeCell ref="A22:J22"/>
    <mergeCell ref="A23:A25"/>
    <mergeCell ref="B23:B25"/>
    <mergeCell ref="C23:C25"/>
    <mergeCell ref="D23:D25"/>
    <mergeCell ref="E23:H23"/>
    <mergeCell ref="I23:I25"/>
    <mergeCell ref="J23:J25"/>
    <mergeCell ref="E24:F24"/>
    <mergeCell ref="G24:H24"/>
    <mergeCell ref="A1:J1"/>
    <mergeCell ref="A2:A4"/>
    <mergeCell ref="B2:B4"/>
    <mergeCell ref="C2:C4"/>
    <mergeCell ref="D2:D4"/>
    <mergeCell ref="E2:H2"/>
    <mergeCell ref="I2:I4"/>
    <mergeCell ref="J2:J4"/>
    <mergeCell ref="E3:F3"/>
    <mergeCell ref="G3:H3"/>
  </mergeCells>
  <pageMargins left="0.7" right="0.7" top="0.75" bottom="0.75" header="0.3" footer="0.3"/>
  <pageSetup paperSize="9"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ad7483-47b0-434e-9f6c-b128bbe2d6bf" xsi:nil="true"/>
    <lcf76f155ced4ddcb4097134ff3c332f xmlns="726b2e38-8964-4157-952c-6209c66280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1AF534A51464CB42D63F121511B11" ma:contentTypeVersion="18" ma:contentTypeDescription="Create a new document." ma:contentTypeScope="" ma:versionID="4c1e18d500a0f748685bd6203f9a1736">
  <xsd:schema xmlns:xsd="http://www.w3.org/2001/XMLSchema" xmlns:xs="http://www.w3.org/2001/XMLSchema" xmlns:p="http://schemas.microsoft.com/office/2006/metadata/properties" xmlns:ns2="726b2e38-8964-4157-952c-6209c6628052" xmlns:ns3="3125910c-7811-463b-8544-d64c59be4098" xmlns:ns4="00ad7483-47b0-434e-9f6c-b128bbe2d6bf" targetNamespace="http://schemas.microsoft.com/office/2006/metadata/properties" ma:root="true" ma:fieldsID="cec6418732740023150c65cb5d102525" ns2:_="" ns3:_="" ns4:_="">
    <xsd:import namespace="726b2e38-8964-4157-952c-6209c6628052"/>
    <xsd:import namespace="3125910c-7811-463b-8544-d64c59be4098"/>
    <xsd:import namespace="00ad7483-47b0-434e-9f6c-b128bbe2d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b2e38-8964-4157-952c-6209c6628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1d55beb-d5f5-420d-9f19-47c8caf68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5910c-7811-463b-8544-d64c59be409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d7483-47b0-434e-9f6c-b128bbe2d6b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4dd0137-432f-4738-b450-4478b25c2b35}" ma:internalName="TaxCatchAll" ma:showField="CatchAllData" ma:web="00ad7483-47b0-434e-9f6c-b128bbe2d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1F8A4-43E9-4D2F-BBDC-CE6C286BBF3E}">
  <ds:schemaRefs>
    <ds:schemaRef ds:uri="http://schemas.microsoft.com/office/2006/metadata/properties"/>
    <ds:schemaRef ds:uri="http://schemas.microsoft.com/office/infopath/2007/PartnerControls"/>
    <ds:schemaRef ds:uri="00ad7483-47b0-434e-9f6c-b128bbe2d6bf"/>
    <ds:schemaRef ds:uri="726b2e38-8964-4157-952c-6209c6628052"/>
  </ds:schemaRefs>
</ds:datastoreItem>
</file>

<file path=customXml/itemProps2.xml><?xml version="1.0" encoding="utf-8"?>
<ds:datastoreItem xmlns:ds="http://schemas.openxmlformats.org/officeDocument/2006/customXml" ds:itemID="{A6356670-2F7C-4094-91D0-DCA4B8F2F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18957-D7BA-4195-B6CC-0FDDC1217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b2e38-8964-4157-952c-6209c6628052"/>
    <ds:schemaRef ds:uri="3125910c-7811-463b-8544-d64c59be4098"/>
    <ds:schemaRef ds:uri="00ad7483-47b0-434e-9f6c-b128bbe2d6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talve lõigud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Jaan Tarmak</dc:creator>
  <cp:keywords/>
  <dc:description/>
  <cp:lastModifiedBy>Lembi Sillandi</cp:lastModifiedBy>
  <cp:revision/>
  <dcterms:created xsi:type="dcterms:W3CDTF">2016-04-04T09:41:54Z</dcterms:created>
  <dcterms:modified xsi:type="dcterms:W3CDTF">2025-11-13T07:25:54Z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0x0101000A21AF534A51464CB42D63F121511B11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